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6" rupBuild="28623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nn\08_三好庁舎\共有\03_農業水路等長寿命化防災減災事業\02_農業水利施設保全対策事業　昼間足代３地区\Ｒ７年度\03_工事\01_Ｒ７管水路補修１工事\00_当初\01_PPI\01_入札用\"/>
    </mc:Choice>
  </mc:AlternateContent>
  <bookViews>
    <workbookView xWindow="28680" yWindow="-120" windowWidth="29040" windowHeight="15720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工事費内訳書!$A$1:$G$111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工事費内訳書!$G$111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工事費内訳書!$I$111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111"/>
  <c r="G110"/>
  <c r="G107"/>
  <c r="G105"/>
  <c r="G104"/>
  <c r="G102"/>
  <c r="G101"/>
  <c r="G100"/>
  <c r="G97"/>
  <c r="G92"/>
  <c r="G90"/>
  <c r="G86"/>
  <c r="G79"/>
  <c r="G74"/>
  <c r="G73"/>
  <c r="G70"/>
  <c r="G65"/>
  <c r="G62"/>
  <c r="G49"/>
  <c r="G20"/>
  <c r="G14"/>
  <c r="G13"/>
  <c r="G12"/>
  <c r="G11"/>
  <c r="G10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<sst xmlns="http://schemas.openxmlformats.org/spreadsheetml/2006/main">
  <si>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</si>
  <si>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</si>
  <si>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</si>
  <si>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</si>
  <si>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</si>
  <si>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Ｒ７三耕　長寿命化　昼間足代３　管水路補修１工事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</si>
  <si>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</si>
  <si>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</si>
  <si>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</si>
  <si>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</si>
  <si>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</si>
  <si>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</si>
  <si>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</si>
  <si>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</si>
  <si>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</si>
  <si>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</si>
  <si>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制水弁工
_x000d_</t>
  </si>
  <si>
    <t>土工
_x000d_</t>
  </si>
  <si>
    <t>床掘
_x000d_</t>
  </si>
  <si>
    <t>m3</t>
  </si>
  <si>
    <t>基面整正
_x000d_</t>
  </si>
  <si>
    <t>㎡</t>
  </si>
  <si>
    <t>埋戻
_x000d_現場発生土</t>
  </si>
  <si>
    <t>埋戻
_x000d_砂</t>
  </si>
  <si>
    <t>土砂運搬＋処理
_x000d_</t>
  </si>
  <si>
    <t>制水弁工
_x000d_据付</t>
  </si>
  <si>
    <t>ダクタイル鋳鉄管設置
_x000d_φ200</t>
  </si>
  <si>
    <t>本</t>
  </si>
  <si>
    <t>ダクタイル鋳鉄管設置
_x000d_φ100</t>
  </si>
  <si>
    <t>ダクタイル鋳鉄管
_x000d_K型3種,φ200</t>
  </si>
  <si>
    <t>ｍ</t>
  </si>
  <si>
    <t>ダクタイル鋳鉄管
_x000d_K型3種,φ100</t>
  </si>
  <si>
    <t>K型継ぎ輪
_x000d_φ200</t>
  </si>
  <si>
    <t>個</t>
  </si>
  <si>
    <t>K型継ぎ輪
_x000d_φ100</t>
  </si>
  <si>
    <t>K型特殊押輪
_x000d_φ200</t>
  </si>
  <si>
    <t>組</t>
  </si>
  <si>
    <t>K型特殊押輪
_x000d_φ100</t>
  </si>
  <si>
    <t>K型短管1号
_x000d_φ200,16.0K,GF</t>
  </si>
  <si>
    <t>K型短管1号
_x000d_φ200,10.0K,GF</t>
  </si>
  <si>
    <t>K型短管1号
_x000d_φ100,10.0K,GF</t>
  </si>
  <si>
    <t>ダクタイル管切断
_x000d_φ200</t>
  </si>
  <si>
    <t>箇所</t>
  </si>
  <si>
    <t>ダクタイル管切断
_x000d_φ100</t>
  </si>
  <si>
    <t>硬質ポリ塩化ビニル管
_x000d_VP,φ150</t>
  </si>
  <si>
    <t>硬質ポリ塩化ビニル管
_x000d_VP,φ125</t>
  </si>
  <si>
    <t>制水弁据付
_x000d_φ200</t>
  </si>
  <si>
    <t>基</t>
  </si>
  <si>
    <t>制水弁据付
_x000d_φ150</t>
  </si>
  <si>
    <t>制水弁据付
_x000d_φ125</t>
  </si>
  <si>
    <t>制水弁据付
_x000d_φ100</t>
  </si>
  <si>
    <t>フランジ接合部品
_x000d_φ200,16.0K,GF</t>
  </si>
  <si>
    <t>フランジ接合部品
_x000d_φ200,10.0K,GF</t>
  </si>
  <si>
    <t>フランジ接合部品
_x000d_φ150,16.0K,GF</t>
  </si>
  <si>
    <t>フランジ接合部品
_x000d_φ125,7.5K,RF</t>
  </si>
  <si>
    <t>フランジ接合部品
_x000d_φ100,10.0K,GF</t>
  </si>
  <si>
    <t>メカ型ドレッサー
_x000d_φ150,抜止付</t>
  </si>
  <si>
    <t>メカ型ドレッサー
_x000d_φ125,抜止付</t>
  </si>
  <si>
    <t>メカ型フランジ短管
_x000d_φ150,16.0K,RF,抜止付</t>
  </si>
  <si>
    <t>メカ型フランジ短管
_x000d_φ125,7.5K,RF,抜止付</t>
  </si>
  <si>
    <t>制水弁工
_x000d_撤去</t>
  </si>
  <si>
    <t>ダクタイル鋳鉄管撤去
_x000d_φ200</t>
  </si>
  <si>
    <t>ダクタイル鋳鉄管撤去
_x000d_φ100</t>
  </si>
  <si>
    <t>硬質ポリ塩化ビニル管撤去
_x000d_φ150</t>
  </si>
  <si>
    <t>硬質ポリ塩化ビニル管撤去
_x000d_φ125</t>
  </si>
  <si>
    <t>制水弁撤去
_x000d_φ200</t>
  </si>
  <si>
    <t>制水弁撤去
_x000d_φ150</t>
  </si>
  <si>
    <t>制水弁撤去
_x000d_φ125</t>
  </si>
  <si>
    <t>制水弁撤去
_x000d_φ100</t>
  </si>
  <si>
    <t>産業廃棄物処分
_x000d_スクラップ</t>
  </si>
  <si>
    <t>ton</t>
  </si>
  <si>
    <t>産業廃棄物処分
_x000d_廃プラ</t>
  </si>
  <si>
    <t>制水弁室撤去据付
_x000d_</t>
  </si>
  <si>
    <t>制水弁室撤去据付
_x000d_40kg/枚以下</t>
  </si>
  <si>
    <t>枚</t>
  </si>
  <si>
    <t>制水弁室撤去据付
_x000d_40kg/枚を超え170kg/枚以下</t>
  </si>
  <si>
    <t>舗装版撤去
_x000d_</t>
  </si>
  <si>
    <t>舗装版切断
_x000d_アスファルト</t>
  </si>
  <si>
    <t>舗装版破砕
_x000d_アスファルト</t>
  </si>
  <si>
    <t>産業廃棄物処分
_x000d_建設汚泥</t>
  </si>
  <si>
    <t>産業廃棄物処分
_x000d_アスファルト殻</t>
  </si>
  <si>
    <t>舗装復旧
_x000d_</t>
  </si>
  <si>
    <t>路盤工
_x000d_</t>
  </si>
  <si>
    <t>アスファルト舗装工
_x000d_</t>
  </si>
  <si>
    <t>空気弁
_x000d_</t>
  </si>
  <si>
    <t>空気弁工
_x000d_据付</t>
  </si>
  <si>
    <t>フランジ短管設置
_x000d_φ75</t>
  </si>
  <si>
    <t>フランジ短管
_x000d_φ75,16.0K,GF-RF</t>
  </si>
  <si>
    <t>補修弁レバー式
_x000d_φ75×200mm,16.0K,GF-RF</t>
  </si>
  <si>
    <t>空気弁据付
_x000d_φ75</t>
  </si>
  <si>
    <t>フランジ接合部品
_x000d_φ75,16.0K,GF</t>
  </si>
  <si>
    <t>ダクタイル鋳鉄管設置
_x000d_φ75</t>
  </si>
  <si>
    <t>空気弁工
_x000d_撤去</t>
  </si>
  <si>
    <t>ダクタイル鋳鉄管撤去
_x000d_φ75</t>
  </si>
  <si>
    <t>空気弁撤去
_x000d_φ75</t>
  </si>
  <si>
    <t>空気弁室撤去据付
_x000d_</t>
  </si>
  <si>
    <t>直接工事費（仮設工）
_x000d_</t>
  </si>
  <si>
    <t>仮設工
_x000d_</t>
  </si>
  <si>
    <t>安全費
_x000d_</t>
  </si>
  <si>
    <t>交通誘導警備員
_x000d_</t>
  </si>
  <si>
    <t>人</t>
  </si>
  <si>
    <t>間接工事費
_x000d_</t>
  </si>
  <si>
    <t>共通仮設費
_x000d_</t>
  </si>
  <si>
    <t>共通仮設費（率計上分）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</si>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</sst>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/>
    <xf numFmtId="0" fontId="1" fillId="0" borderId="0" xfId="1" applyFont="1"/>
    <xf numFmtId="169" fontId="1" fillId="0" borderId="0" xfId="1" applyNumberFormat="1" applyFont="1" applyAlignment="1">
      <alignment horizontal="right" vertical="center"/>
    </xf>
    <xf numFmtId="49" fontId="1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>
      <alignment vertical="center"/>
    </xf>
    <xf numFmtId="49" fontId="3" fillId="0" borderId="0" xfId="1" applyNumberFormat="1" applyFont="1" applyAlignment="1">
      <alignment horizontal="center" vertical="top"/>
    </xf>
    <xf numFmtId="49" fontId="1" fillId="0" borderId="1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1" fillId="0" borderId="6" xfId="1" applyNumberFormat="1" applyFont="1" applyBorder="1" applyAlignment="1">
      <alignment vertical="top" wrapText="1"/>
    </xf>
    <xf numFmtId="49" fontId="1" fillId="0" borderId="7" xfId="1" applyNumberFormat="1" applyFont="1" applyBorder="1" applyAlignment="1">
      <alignment vertical="top" wrapText="1"/>
    </xf>
    <xf numFmtId="49" fontId="1" fillId="0" borderId="8" xfId="1" applyNumberFormat="1" applyFont="1" applyBorder="1" applyAlignment="1">
      <alignment vertical="top" wrapText="1"/>
    </xf>
    <xf numFmtId="49" fontId="1" fillId="0" borderId="9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170" fontId="1" fillId="0" borderId="10" xfId="1" applyNumberFormat="1" applyFont="1" applyBorder="1" applyAlignment="1">
      <alignment horizontal="right"/>
    </xf>
    <xf numFmtId="0" fontId="1" fillId="0" borderId="0" xfId="1" applyFont="1"/>
    <xf numFmtId="170" fontId="1" fillId="0" borderId="0" xfId="1" applyNumberFormat="1" applyFont="1" applyAlignment="1">
      <alignment horizontal="center"/>
    </xf>
    <xf numFmtId="49" fontId="1" fillId="0" borderId="11" xfId="1" applyNumberFormat="1" applyFont="1" applyBorder="1" applyAlignment="1">
      <alignment vertical="top" wrapText="1"/>
    </xf>
    <xf numFmtId="49" fontId="1" fillId="0" borderId="12" xfId="1" applyNumberFormat="1" applyFont="1" applyBorder="1" applyAlignment="1">
      <alignment vertical="top" wrapText="1"/>
    </xf>
    <xf numFmtId="49" fontId="1" fillId="0" borderId="13" xfId="1" applyNumberFormat="1" applyFont="1" applyBorder="1" applyAlignment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>
      <alignment vertical="top"/>
    </xf>
    <xf numFmtId="49" fontId="1" fillId="0" borderId="15" xfId="1" applyNumberFormat="1" applyFont="1" applyBorder="1" applyAlignment="1">
      <alignment vertical="top"/>
    </xf>
    <xf numFmtId="49" fontId="1" fillId="0" borderId="16" xfId="1" applyNumberFormat="1" applyFont="1" applyBorder="1" applyAlignment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>
      <alignment horizontal="right"/>
    </xf>
    <xf numFmtId="170" fontId="1" fillId="0" borderId="0" xfId="1" applyNumberFormat="1" applyFont="1" applyAlignment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customWidth="1"/>
    <col min="2" max="3" width="6.75" customWidth="1"/>
    <col min="4" max="4" width="26" customWidth="1"/>
    <col min="5" max="5" width="12" customWidth="1"/>
    <col min="6" max="6" width="12.875" customWidth="1"/>
    <col min="7" max="7" width="19.875" customWidth="1"/>
    <col min="8" max="8" width="8.5" customWidth="1"/>
    <col min="9" max="10" hidden="1" customWidth="1"/>
  </cols>
  <sheetData>
    <row r="1" ht="11.25" customHeight="1">
      <c r="A1" s="1"/>
      <c r="B1" s="1"/>
      <c r="C1" s="1"/>
      <c r="D1" s="1"/>
      <c r="E1" s="1"/>
      <c r="F1" s="1"/>
      <c r="G1" s="2"/>
      <c r="H1" s="1"/>
      <c r="I1" s="1"/>
      <c r="J1" s="1"/>
    </row>
    <row r="2" ht="22.5" customHeight="1">
      <c r="A2" s="3"/>
      <c r="B2" s="1"/>
      <c r="C2" s="1"/>
      <c r="D2" s="1"/>
      <c r="E2" s="1"/>
      <c r="F2" s="1"/>
      <c r="G2" s="1"/>
      <c r="H2" s="1"/>
      <c r="I2" s="1"/>
      <c r="J2" s="1"/>
    </row>
    <row r="3" ht="11.25" customHeight="1">
      <c r="A3" s="1"/>
      <c r="B3" s="1"/>
      <c r="C3" s="1"/>
      <c r="D3" s="1"/>
      <c r="E3" s="4" t="s">
        <v>0</v>
      </c>
      <c r="F3" s="5"/>
      <c r="G3" s="5"/>
      <c r="H3" s="1"/>
      <c r="I3" s="1"/>
      <c r="J3" s="1"/>
    </row>
    <row r="4" ht="11.25" customHeight="1">
      <c r="A4" s="1"/>
      <c r="B4" s="1"/>
      <c r="C4" s="1"/>
      <c r="D4" s="1"/>
      <c r="E4" s="4" t="s">
        <v>1</v>
      </c>
      <c r="F4" s="5"/>
      <c r="G4" s="5"/>
      <c r="H4" s="1"/>
      <c r="I4" s="1"/>
      <c r="J4" s="1"/>
    </row>
    <row r="5" ht="11.25" customHeight="1">
      <c r="A5" s="1"/>
      <c r="B5" s="1"/>
      <c r="C5" s="1"/>
      <c r="D5" s="1"/>
      <c r="E5" s="4" t="s">
        <v>2</v>
      </c>
      <c r="F5" s="5"/>
      <c r="G5" s="5"/>
      <c r="H5" s="1"/>
      <c r="I5" s="1"/>
      <c r="J5" s="1"/>
    </row>
    <row r="6" ht="11.2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ht="39" customHeight="1">
      <c r="A7" s="7" t="s">
        <v>3</v>
      </c>
      <c r="B7" s="7"/>
      <c r="C7" s="7"/>
      <c r="D7" s="7"/>
      <c r="E7" s="7"/>
      <c r="F7" s="7"/>
      <c r="G7" s="7"/>
      <c r="H7" s="1"/>
      <c r="I7" s="1"/>
      <c r="J7" s="1"/>
    </row>
    <row r="8" ht="11.25" customHeight="1">
      <c r="A8" s="3" t="s">
        <v>4</v>
      </c>
      <c r="B8" s="3" t="s">
        <v>5</v>
      </c>
      <c r="C8" s="3"/>
      <c r="D8" s="3"/>
      <c r="E8" s="3"/>
      <c r="F8" s="3"/>
      <c r="G8" s="3"/>
      <c r="H8" s="1"/>
      <c r="I8" s="1"/>
      <c r="J8" s="1"/>
    </row>
    <row r="9" ht="11.25" customHeight="1">
      <c r="A9" s="8" t="s">
        <v>6</v>
      </c>
      <c r="B9" s="9"/>
      <c r="C9" s="9"/>
      <c r="D9" s="10"/>
      <c r="E9" s="11" t="s">
        <v>7</v>
      </c>
      <c r="F9" s="11" t="s">
        <v>8</v>
      </c>
      <c r="G9" s="12" t="s">
        <v>9</v>
      </c>
      <c r="H9" s="1"/>
      <c r="I9" s="13" t="s">
        <v>10</v>
      </c>
      <c r="J9" s="13" t="s">
        <v>11</v>
      </c>
    </row>
    <row r="10" ht="42" customHeight="1">
      <c r="A10" s="14" t="s">
        <v>12</v>
      </c>
      <c r="B10" s="15"/>
      <c r="C10" s="15"/>
      <c r="D10" s="16"/>
      <c r="E10" s="17" t="s">
        <v>13</v>
      </c>
      <c r="F10" s="18">
        <v>1</v>
      </c>
      <c r="G10" s="19">
        <f>+G11+G104</f>
        <v>0</v>
      </c>
      <c r="H10" s="20"/>
      <c r="I10" s="21">
        <v>1</v>
      </c>
      <c r="J10" s="21"/>
    </row>
    <row r="11" ht="42" customHeight="1">
      <c r="A11" s="14" t="s">
        <v>14</v>
      </c>
      <c r="B11" s="15"/>
      <c r="C11" s="15"/>
      <c r="D11" s="16"/>
      <c r="E11" s="17" t="s">
        <v>13</v>
      </c>
      <c r="F11" s="18">
        <v>1</v>
      </c>
      <c r="G11" s="19">
        <f>+G12+G100</f>
        <v>0</v>
      </c>
      <c r="H11" s="20"/>
      <c r="I11" s="21">
        <v>2</v>
      </c>
      <c r="J11" s="21">
        <v>20</v>
      </c>
    </row>
    <row r="12" ht="42" customHeight="1">
      <c r="A12" s="14" t="s">
        <v>15</v>
      </c>
      <c r="B12" s="15"/>
      <c r="C12" s="15"/>
      <c r="D12" s="16"/>
      <c r="E12" s="17" t="s">
        <v>13</v>
      </c>
      <c r="F12" s="18">
        <v>1</v>
      </c>
      <c r="G12" s="19">
        <f>+G13+G73</f>
        <v>0</v>
      </c>
      <c r="H12" s="20"/>
      <c r="I12" s="21">
        <v>3</v>
      </c>
      <c r="J12" s="21">
        <v>1</v>
      </c>
    </row>
    <row r="13" ht="42" customHeight="1">
      <c r="A13" s="22"/>
      <c r="B13" s="15" t="s">
        <v>16</v>
      </c>
      <c r="C13" s="15"/>
      <c r="D13" s="16"/>
      <c r="E13" s="17" t="s">
        <v>13</v>
      </c>
      <c r="F13" s="18">
        <v>1</v>
      </c>
      <c r="G13" s="19">
        <f>+G14+G20+G49+G62+G65+G70</f>
        <v>0</v>
      </c>
      <c r="H13" s="20"/>
      <c r="I13" s="21">
        <v>4</v>
      </c>
      <c r="J13" s="21">
        <v>2</v>
      </c>
    </row>
    <row r="14" ht="42" customHeight="1">
      <c r="A14" s="22"/>
      <c r="B14" s="23"/>
      <c r="C14" s="15" t="s">
        <v>17</v>
      </c>
      <c r="D14" s="16"/>
      <c r="E14" s="17" t="s">
        <v>13</v>
      </c>
      <c r="F14" s="18">
        <v>1</v>
      </c>
      <c r="G14" s="19">
        <f>+G15+G16+G17+G18+G19</f>
        <v>0</v>
      </c>
      <c r="H14" s="20"/>
      <c r="I14" s="21">
        <v>5</v>
      </c>
      <c r="J14" s="21">
        <v>3</v>
      </c>
    </row>
    <row r="15" ht="42" customHeight="1">
      <c r="A15" s="22"/>
      <c r="B15" s="23"/>
      <c r="C15" s="23"/>
      <c r="D15" s="24" t="s">
        <v>18</v>
      </c>
      <c r="E15" s="17" t="s">
        <v>19</v>
      </c>
      <c r="F15" s="18">
        <v>27</v>
      </c>
      <c r="G15" s="25"/>
      <c r="H15" s="20"/>
      <c r="I15" s="21">
        <v>6</v>
      </c>
      <c r="J15" s="21">
        <v>4</v>
      </c>
    </row>
    <row r="16" ht="42" customHeight="1">
      <c r="A16" s="22"/>
      <c r="B16" s="23"/>
      <c r="C16" s="23"/>
      <c r="D16" s="24" t="s">
        <v>20</v>
      </c>
      <c r="E16" s="17" t="s">
        <v>21</v>
      </c>
      <c r="F16" s="18">
        <v>20</v>
      </c>
      <c r="G16" s="25"/>
      <c r="H16" s="20"/>
      <c r="I16" s="21">
        <v>7</v>
      </c>
      <c r="J16" s="21">
        <v>4</v>
      </c>
    </row>
    <row r="17" ht="42" customHeight="1">
      <c r="A17" s="22"/>
      <c r="B17" s="23"/>
      <c r="C17" s="23"/>
      <c r="D17" s="24" t="s">
        <v>22</v>
      </c>
      <c r="E17" s="17" t="s">
        <v>19</v>
      </c>
      <c r="F17" s="18">
        <v>23</v>
      </c>
      <c r="G17" s="25"/>
      <c r="H17" s="20"/>
      <c r="I17" s="21">
        <v>8</v>
      </c>
      <c r="J17" s="21">
        <v>4</v>
      </c>
    </row>
    <row r="18" ht="42" customHeight="1">
      <c r="A18" s="22"/>
      <c r="B18" s="23"/>
      <c r="C18" s="23"/>
      <c r="D18" s="24" t="s">
        <v>23</v>
      </c>
      <c r="E18" s="17" t="s">
        <v>19</v>
      </c>
      <c r="F18" s="18">
        <v>2</v>
      </c>
      <c r="G18" s="25"/>
      <c r="H18" s="20"/>
      <c r="I18" s="21">
        <v>9</v>
      </c>
      <c r="J18" s="21">
        <v>4</v>
      </c>
    </row>
    <row r="19" ht="42" customHeight="1">
      <c r="A19" s="22"/>
      <c r="B19" s="23"/>
      <c r="C19" s="23"/>
      <c r="D19" s="24" t="s">
        <v>24</v>
      </c>
      <c r="E19" s="17" t="s">
        <v>19</v>
      </c>
      <c r="F19" s="18">
        <v>2</v>
      </c>
      <c r="G19" s="25"/>
      <c r="H19" s="20"/>
      <c r="I19" s="21">
        <v>10</v>
      </c>
      <c r="J19" s="21">
        <v>4</v>
      </c>
    </row>
    <row r="20" ht="42" customHeight="1">
      <c r="A20" s="22"/>
      <c r="B20" s="23"/>
      <c r="C20" s="15" t="s">
        <v>25</v>
      </c>
      <c r="D20" s="16"/>
      <c r="E20" s="17" t="s">
        <v>13</v>
      </c>
      <c r="F20" s="18">
        <v>1</v>
      </c>
      <c r="G20" s="19">
        <f>+G21+G22+G23+G24+G25+G26+G27+G28+G29+G30+G31+G32+G33+G34+G35+G36+G37+G38+G39+G40+G41+G42+G43+G44+G45+G46+G47+G48</f>
        <v>0</v>
      </c>
      <c r="H20" s="20"/>
      <c r="I20" s="21">
        <v>11</v>
      </c>
      <c r="J20" s="21">
        <v>3</v>
      </c>
    </row>
    <row r="21" ht="42" customHeight="1">
      <c r="A21" s="22"/>
      <c r="B21" s="23"/>
      <c r="C21" s="23"/>
      <c r="D21" s="24" t="s">
        <v>26</v>
      </c>
      <c r="E21" s="17" t="s">
        <v>27</v>
      </c>
      <c r="F21" s="18">
        <v>20</v>
      </c>
      <c r="G21" s="25"/>
      <c r="H21" s="20"/>
      <c r="I21" s="21">
        <v>12</v>
      </c>
      <c r="J21" s="21">
        <v>4</v>
      </c>
    </row>
    <row r="22" ht="42" customHeight="1">
      <c r="A22" s="22"/>
      <c r="B22" s="23"/>
      <c r="C22" s="23"/>
      <c r="D22" s="24" t="s">
        <v>28</v>
      </c>
      <c r="E22" s="17" t="s">
        <v>27</v>
      </c>
      <c r="F22" s="18">
        <v>4</v>
      </c>
      <c r="G22" s="25"/>
      <c r="H22" s="20"/>
      <c r="I22" s="21">
        <v>13</v>
      </c>
      <c r="J22" s="21">
        <v>4</v>
      </c>
    </row>
    <row r="23" ht="42" customHeight="1">
      <c r="A23" s="22"/>
      <c r="B23" s="23"/>
      <c r="C23" s="23"/>
      <c r="D23" s="24" t="s">
        <v>29</v>
      </c>
      <c r="E23" s="17" t="s">
        <v>30</v>
      </c>
      <c r="F23" s="18">
        <v>4.0999999999999996</v>
      </c>
      <c r="G23" s="25"/>
      <c r="H23" s="20"/>
      <c r="I23" s="21">
        <v>14</v>
      </c>
      <c r="J23" s="21">
        <v>4</v>
      </c>
    </row>
    <row r="24" ht="42" customHeight="1">
      <c r="A24" s="22"/>
      <c r="B24" s="23"/>
      <c r="C24" s="23"/>
      <c r="D24" s="24" t="s">
        <v>31</v>
      </c>
      <c r="E24" s="17" t="s">
        <v>30</v>
      </c>
      <c r="F24" s="18">
        <v>0.90000000000000002</v>
      </c>
      <c r="G24" s="25"/>
      <c r="H24" s="20"/>
      <c r="I24" s="21">
        <v>15</v>
      </c>
      <c r="J24" s="21">
        <v>4</v>
      </c>
    </row>
    <row r="25" ht="42" customHeight="1">
      <c r="A25" s="22"/>
      <c r="B25" s="23"/>
      <c r="C25" s="23"/>
      <c r="D25" s="24" t="s">
        <v>32</v>
      </c>
      <c r="E25" s="17" t="s">
        <v>33</v>
      </c>
      <c r="F25" s="18">
        <v>5</v>
      </c>
      <c r="G25" s="25"/>
      <c r="H25" s="20"/>
      <c r="I25" s="21">
        <v>16</v>
      </c>
      <c r="J25" s="21">
        <v>4</v>
      </c>
    </row>
    <row r="26" ht="42" customHeight="1">
      <c r="A26" s="22"/>
      <c r="B26" s="23"/>
      <c r="C26" s="23"/>
      <c r="D26" s="24" t="s">
        <v>34</v>
      </c>
      <c r="E26" s="17" t="s">
        <v>33</v>
      </c>
      <c r="F26" s="18">
        <v>1</v>
      </c>
      <c r="G26" s="25"/>
      <c r="H26" s="20"/>
      <c r="I26" s="21">
        <v>17</v>
      </c>
      <c r="J26" s="21">
        <v>4</v>
      </c>
    </row>
    <row r="27" ht="42" customHeight="1">
      <c r="A27" s="22"/>
      <c r="B27" s="23"/>
      <c r="C27" s="23"/>
      <c r="D27" s="24" t="s">
        <v>35</v>
      </c>
      <c r="E27" s="17" t="s">
        <v>36</v>
      </c>
      <c r="F27" s="18">
        <v>20</v>
      </c>
      <c r="G27" s="25"/>
      <c r="H27" s="20"/>
      <c r="I27" s="21">
        <v>18</v>
      </c>
      <c r="J27" s="21">
        <v>4</v>
      </c>
    </row>
    <row r="28" ht="42" customHeight="1">
      <c r="A28" s="22"/>
      <c r="B28" s="23"/>
      <c r="C28" s="23"/>
      <c r="D28" s="24" t="s">
        <v>37</v>
      </c>
      <c r="E28" s="17" t="s">
        <v>36</v>
      </c>
      <c r="F28" s="18">
        <v>4</v>
      </c>
      <c r="G28" s="25"/>
      <c r="H28" s="20"/>
      <c r="I28" s="21">
        <v>19</v>
      </c>
      <c r="J28" s="21">
        <v>4</v>
      </c>
    </row>
    <row r="29" ht="42" customHeight="1">
      <c r="A29" s="22"/>
      <c r="B29" s="23"/>
      <c r="C29" s="23"/>
      <c r="D29" s="24" t="s">
        <v>38</v>
      </c>
      <c r="E29" s="17" t="s">
        <v>33</v>
      </c>
      <c r="F29" s="18">
        <v>4</v>
      </c>
      <c r="G29" s="25"/>
      <c r="H29" s="20"/>
      <c r="I29" s="21">
        <v>20</v>
      </c>
      <c r="J29" s="21">
        <v>4</v>
      </c>
    </row>
    <row r="30" ht="42" customHeight="1">
      <c r="A30" s="22"/>
      <c r="B30" s="23"/>
      <c r="C30" s="23"/>
      <c r="D30" s="24" t="s">
        <v>39</v>
      </c>
      <c r="E30" s="17" t="s">
        <v>33</v>
      </c>
      <c r="F30" s="18">
        <v>6</v>
      </c>
      <c r="G30" s="25"/>
      <c r="H30" s="20"/>
      <c r="I30" s="21">
        <v>21</v>
      </c>
      <c r="J30" s="21">
        <v>4</v>
      </c>
    </row>
    <row r="31" ht="42" customHeight="1">
      <c r="A31" s="22"/>
      <c r="B31" s="23"/>
      <c r="C31" s="23"/>
      <c r="D31" s="24" t="s">
        <v>40</v>
      </c>
      <c r="E31" s="17" t="s">
        <v>33</v>
      </c>
      <c r="F31" s="18">
        <v>2</v>
      </c>
      <c r="G31" s="25"/>
      <c r="H31" s="20"/>
      <c r="I31" s="21">
        <v>22</v>
      </c>
      <c r="J31" s="21">
        <v>4</v>
      </c>
    </row>
    <row r="32" ht="42" customHeight="1">
      <c r="A32" s="22"/>
      <c r="B32" s="23"/>
      <c r="C32" s="23"/>
      <c r="D32" s="24" t="s">
        <v>41</v>
      </c>
      <c r="E32" s="17" t="s">
        <v>42</v>
      </c>
      <c r="F32" s="18">
        <v>5</v>
      </c>
      <c r="G32" s="25"/>
      <c r="H32" s="20"/>
      <c r="I32" s="21">
        <v>23</v>
      </c>
      <c r="J32" s="21">
        <v>4</v>
      </c>
    </row>
    <row r="33" ht="42" customHeight="1">
      <c r="A33" s="22"/>
      <c r="B33" s="23"/>
      <c r="C33" s="23"/>
      <c r="D33" s="24" t="s">
        <v>43</v>
      </c>
      <c r="E33" s="17" t="s">
        <v>42</v>
      </c>
      <c r="F33" s="18">
        <v>1</v>
      </c>
      <c r="G33" s="25"/>
      <c r="H33" s="20"/>
      <c r="I33" s="21">
        <v>24</v>
      </c>
      <c r="J33" s="21">
        <v>4</v>
      </c>
    </row>
    <row r="34" ht="42" customHeight="1">
      <c r="A34" s="22"/>
      <c r="B34" s="23"/>
      <c r="C34" s="23"/>
      <c r="D34" s="24" t="s">
        <v>44</v>
      </c>
      <c r="E34" s="17" t="s">
        <v>30</v>
      </c>
      <c r="F34" s="18">
        <v>0.59999999999999998</v>
      </c>
      <c r="G34" s="25"/>
      <c r="H34" s="20"/>
      <c r="I34" s="21">
        <v>25</v>
      </c>
      <c r="J34" s="21">
        <v>4</v>
      </c>
    </row>
    <row r="35" ht="42" customHeight="1">
      <c r="A35" s="22"/>
      <c r="B35" s="23"/>
      <c r="C35" s="23"/>
      <c r="D35" s="24" t="s">
        <v>45</v>
      </c>
      <c r="E35" s="17" t="s">
        <v>30</v>
      </c>
      <c r="F35" s="18">
        <v>0.69999999999999996</v>
      </c>
      <c r="G35" s="25"/>
      <c r="H35" s="20"/>
      <c r="I35" s="21">
        <v>26</v>
      </c>
      <c r="J35" s="21">
        <v>4</v>
      </c>
    </row>
    <row r="36" ht="42" customHeight="1">
      <c r="A36" s="22"/>
      <c r="B36" s="23"/>
      <c r="C36" s="23"/>
      <c r="D36" s="24" t="s">
        <v>46</v>
      </c>
      <c r="E36" s="17" t="s">
        <v>47</v>
      </c>
      <c r="F36" s="18">
        <v>5</v>
      </c>
      <c r="G36" s="25"/>
      <c r="H36" s="20"/>
      <c r="I36" s="21">
        <v>27</v>
      </c>
      <c r="J36" s="21">
        <v>4</v>
      </c>
    </row>
    <row r="37" ht="42" customHeight="1">
      <c r="A37" s="22"/>
      <c r="B37" s="23"/>
      <c r="C37" s="23"/>
      <c r="D37" s="24" t="s">
        <v>48</v>
      </c>
      <c r="E37" s="17" t="s">
        <v>47</v>
      </c>
      <c r="F37" s="18">
        <v>1</v>
      </c>
      <c r="G37" s="25"/>
      <c r="H37" s="20"/>
      <c r="I37" s="21">
        <v>28</v>
      </c>
      <c r="J37" s="21">
        <v>4</v>
      </c>
    </row>
    <row r="38" ht="42" customHeight="1">
      <c r="A38" s="22"/>
      <c r="B38" s="23"/>
      <c r="C38" s="23"/>
      <c r="D38" s="24" t="s">
        <v>49</v>
      </c>
      <c r="E38" s="17" t="s">
        <v>47</v>
      </c>
      <c r="F38" s="18">
        <v>1</v>
      </c>
      <c r="G38" s="25"/>
      <c r="H38" s="20"/>
      <c r="I38" s="21">
        <v>29</v>
      </c>
      <c r="J38" s="21">
        <v>4</v>
      </c>
    </row>
    <row r="39" ht="42" customHeight="1">
      <c r="A39" s="22"/>
      <c r="B39" s="23"/>
      <c r="C39" s="23"/>
      <c r="D39" s="24" t="s">
        <v>50</v>
      </c>
      <c r="E39" s="17" t="s">
        <v>47</v>
      </c>
      <c r="F39" s="18">
        <v>1</v>
      </c>
      <c r="G39" s="25"/>
      <c r="H39" s="20"/>
      <c r="I39" s="21">
        <v>30</v>
      </c>
      <c r="J39" s="21">
        <v>4</v>
      </c>
    </row>
    <row r="40" ht="42" customHeight="1">
      <c r="A40" s="22"/>
      <c r="B40" s="23"/>
      <c r="C40" s="23"/>
      <c r="D40" s="24" t="s">
        <v>51</v>
      </c>
      <c r="E40" s="17" t="s">
        <v>36</v>
      </c>
      <c r="F40" s="18">
        <v>4</v>
      </c>
      <c r="G40" s="25"/>
      <c r="H40" s="20"/>
      <c r="I40" s="21">
        <v>31</v>
      </c>
      <c r="J40" s="21">
        <v>4</v>
      </c>
    </row>
    <row r="41" ht="42" customHeight="1">
      <c r="A41" s="22"/>
      <c r="B41" s="23"/>
      <c r="C41" s="23"/>
      <c r="D41" s="24" t="s">
        <v>52</v>
      </c>
      <c r="E41" s="17" t="s">
        <v>36</v>
      </c>
      <c r="F41" s="18">
        <v>6</v>
      </c>
      <c r="G41" s="25"/>
      <c r="H41" s="20"/>
      <c r="I41" s="21">
        <v>32</v>
      </c>
      <c r="J41" s="21">
        <v>4</v>
      </c>
    </row>
    <row r="42" ht="42" customHeight="1">
      <c r="A42" s="22"/>
      <c r="B42" s="23"/>
      <c r="C42" s="23"/>
      <c r="D42" s="24" t="s">
        <v>53</v>
      </c>
      <c r="E42" s="17" t="s">
        <v>36</v>
      </c>
      <c r="F42" s="18">
        <v>2</v>
      </c>
      <c r="G42" s="25"/>
      <c r="H42" s="20"/>
      <c r="I42" s="21">
        <v>33</v>
      </c>
      <c r="J42" s="21">
        <v>4</v>
      </c>
    </row>
    <row r="43" ht="42" customHeight="1">
      <c r="A43" s="22"/>
      <c r="B43" s="23"/>
      <c r="C43" s="23"/>
      <c r="D43" s="24" t="s">
        <v>54</v>
      </c>
      <c r="E43" s="17" t="s">
        <v>36</v>
      </c>
      <c r="F43" s="18">
        <v>2</v>
      </c>
      <c r="G43" s="25"/>
      <c r="H43" s="20"/>
      <c r="I43" s="21">
        <v>34</v>
      </c>
      <c r="J43" s="21">
        <v>4</v>
      </c>
    </row>
    <row r="44" ht="42" customHeight="1">
      <c r="A44" s="22"/>
      <c r="B44" s="23"/>
      <c r="C44" s="23"/>
      <c r="D44" s="24" t="s">
        <v>55</v>
      </c>
      <c r="E44" s="17" t="s">
        <v>36</v>
      </c>
      <c r="F44" s="18">
        <v>2</v>
      </c>
      <c r="G44" s="25"/>
      <c r="H44" s="20"/>
      <c r="I44" s="21">
        <v>35</v>
      </c>
      <c r="J44" s="21">
        <v>4</v>
      </c>
    </row>
    <row r="45" ht="42" customHeight="1">
      <c r="A45" s="22"/>
      <c r="B45" s="23"/>
      <c r="C45" s="23"/>
      <c r="D45" s="24" t="s">
        <v>56</v>
      </c>
      <c r="E45" s="17" t="s">
        <v>33</v>
      </c>
      <c r="F45" s="18">
        <v>1</v>
      </c>
      <c r="G45" s="25"/>
      <c r="H45" s="20"/>
      <c r="I45" s="21">
        <v>36</v>
      </c>
      <c r="J45" s="21">
        <v>4</v>
      </c>
    </row>
    <row r="46" ht="42" customHeight="1">
      <c r="A46" s="22"/>
      <c r="B46" s="23"/>
      <c r="C46" s="23"/>
      <c r="D46" s="24" t="s">
        <v>57</v>
      </c>
      <c r="E46" s="17" t="s">
        <v>33</v>
      </c>
      <c r="F46" s="18">
        <v>1</v>
      </c>
      <c r="G46" s="25"/>
      <c r="H46" s="20"/>
      <c r="I46" s="21">
        <v>37</v>
      </c>
      <c r="J46" s="21">
        <v>4</v>
      </c>
    </row>
    <row r="47" ht="42" customHeight="1">
      <c r="A47" s="22"/>
      <c r="B47" s="23"/>
      <c r="C47" s="23"/>
      <c r="D47" s="24" t="s">
        <v>58</v>
      </c>
      <c r="E47" s="17" t="s">
        <v>33</v>
      </c>
      <c r="F47" s="18">
        <v>2</v>
      </c>
      <c r="G47" s="25"/>
      <c r="H47" s="20"/>
      <c r="I47" s="21">
        <v>38</v>
      </c>
      <c r="J47" s="21">
        <v>4</v>
      </c>
    </row>
    <row r="48" ht="42" customHeight="1">
      <c r="A48" s="22"/>
      <c r="B48" s="23"/>
      <c r="C48" s="23"/>
      <c r="D48" s="24" t="s">
        <v>59</v>
      </c>
      <c r="E48" s="17" t="s">
        <v>33</v>
      </c>
      <c r="F48" s="18">
        <v>2</v>
      </c>
      <c r="G48" s="25"/>
      <c r="H48" s="20"/>
      <c r="I48" s="21">
        <v>39</v>
      </c>
      <c r="J48" s="21">
        <v>4</v>
      </c>
    </row>
    <row r="49" ht="42" customHeight="1">
      <c r="A49" s="22"/>
      <c r="B49" s="23"/>
      <c r="C49" s="15" t="s">
        <v>60</v>
      </c>
      <c r="D49" s="16"/>
      <c r="E49" s="17" t="s">
        <v>13</v>
      </c>
      <c r="F49" s="18">
        <v>1</v>
      </c>
      <c r="G49" s="19">
        <f>+G50+G51+G52+G53+G54+G55+G56+G57+G58+G59+G60+G61</f>
        <v>0</v>
      </c>
      <c r="H49" s="20"/>
      <c r="I49" s="21">
        <v>40</v>
      </c>
      <c r="J49" s="21">
        <v>3</v>
      </c>
    </row>
    <row r="50" ht="42" customHeight="1">
      <c r="A50" s="22"/>
      <c r="B50" s="23"/>
      <c r="C50" s="23"/>
      <c r="D50" s="24" t="s">
        <v>61</v>
      </c>
      <c r="E50" s="17" t="s">
        <v>27</v>
      </c>
      <c r="F50" s="18">
        <v>20</v>
      </c>
      <c r="G50" s="25"/>
      <c r="H50" s="20"/>
      <c r="I50" s="21">
        <v>41</v>
      </c>
      <c r="J50" s="21">
        <v>4</v>
      </c>
    </row>
    <row r="51" ht="42" customHeight="1">
      <c r="A51" s="22"/>
      <c r="B51" s="23"/>
      <c r="C51" s="23"/>
      <c r="D51" s="24" t="s">
        <v>62</v>
      </c>
      <c r="E51" s="17" t="s">
        <v>27</v>
      </c>
      <c r="F51" s="18">
        <v>4</v>
      </c>
      <c r="G51" s="25"/>
      <c r="H51" s="20"/>
      <c r="I51" s="21">
        <v>42</v>
      </c>
      <c r="J51" s="21">
        <v>4</v>
      </c>
    </row>
    <row r="52" ht="42" customHeight="1">
      <c r="A52" s="22"/>
      <c r="B52" s="23"/>
      <c r="C52" s="23"/>
      <c r="D52" s="24" t="s">
        <v>41</v>
      </c>
      <c r="E52" s="17" t="s">
        <v>42</v>
      </c>
      <c r="F52" s="18">
        <v>5</v>
      </c>
      <c r="G52" s="25"/>
      <c r="H52" s="20"/>
      <c r="I52" s="21">
        <v>43</v>
      </c>
      <c r="J52" s="21">
        <v>4</v>
      </c>
    </row>
    <row r="53" ht="42" customHeight="1">
      <c r="A53" s="22"/>
      <c r="B53" s="23"/>
      <c r="C53" s="23"/>
      <c r="D53" s="24" t="s">
        <v>43</v>
      </c>
      <c r="E53" s="17" t="s">
        <v>42</v>
      </c>
      <c r="F53" s="18">
        <v>1</v>
      </c>
      <c r="G53" s="25"/>
      <c r="H53" s="20"/>
      <c r="I53" s="21">
        <v>44</v>
      </c>
      <c r="J53" s="21">
        <v>4</v>
      </c>
    </row>
    <row r="54" ht="42" customHeight="1">
      <c r="A54" s="22"/>
      <c r="B54" s="23"/>
      <c r="C54" s="23"/>
      <c r="D54" s="24" t="s">
        <v>63</v>
      </c>
      <c r="E54" s="17" t="s">
        <v>30</v>
      </c>
      <c r="F54" s="18">
        <v>1.2</v>
      </c>
      <c r="G54" s="25"/>
      <c r="H54" s="20"/>
      <c r="I54" s="21">
        <v>45</v>
      </c>
      <c r="J54" s="21">
        <v>4</v>
      </c>
    </row>
    <row r="55" ht="42" customHeight="1">
      <c r="A55" s="22"/>
      <c r="B55" s="23"/>
      <c r="C55" s="23"/>
      <c r="D55" s="24" t="s">
        <v>64</v>
      </c>
      <c r="E55" s="17" t="s">
        <v>30</v>
      </c>
      <c r="F55" s="18">
        <v>1.2</v>
      </c>
      <c r="G55" s="25"/>
      <c r="H55" s="20"/>
      <c r="I55" s="21">
        <v>46</v>
      </c>
      <c r="J55" s="21">
        <v>4</v>
      </c>
    </row>
    <row r="56" ht="42" customHeight="1">
      <c r="A56" s="22"/>
      <c r="B56" s="23"/>
      <c r="C56" s="23"/>
      <c r="D56" s="24" t="s">
        <v>65</v>
      </c>
      <c r="E56" s="17" t="s">
        <v>47</v>
      </c>
      <c r="F56" s="18">
        <v>5</v>
      </c>
      <c r="G56" s="25"/>
      <c r="H56" s="20"/>
      <c r="I56" s="21">
        <v>47</v>
      </c>
      <c r="J56" s="21">
        <v>4</v>
      </c>
    </row>
    <row r="57" ht="42" customHeight="1">
      <c r="A57" s="22"/>
      <c r="B57" s="23"/>
      <c r="C57" s="23"/>
      <c r="D57" s="24" t="s">
        <v>66</v>
      </c>
      <c r="E57" s="17" t="s">
        <v>47</v>
      </c>
      <c r="F57" s="18">
        <v>1</v>
      </c>
      <c r="G57" s="25"/>
      <c r="H57" s="20"/>
      <c r="I57" s="21">
        <v>48</v>
      </c>
      <c r="J57" s="21">
        <v>4</v>
      </c>
    </row>
    <row r="58" ht="42" customHeight="1">
      <c r="A58" s="22"/>
      <c r="B58" s="23"/>
      <c r="C58" s="23"/>
      <c r="D58" s="24" t="s">
        <v>67</v>
      </c>
      <c r="E58" s="17" t="s">
        <v>47</v>
      </c>
      <c r="F58" s="18">
        <v>1</v>
      </c>
      <c r="G58" s="25"/>
      <c r="H58" s="20"/>
      <c r="I58" s="21">
        <v>49</v>
      </c>
      <c r="J58" s="21">
        <v>4</v>
      </c>
    </row>
    <row r="59" ht="42" customHeight="1">
      <c r="A59" s="22"/>
      <c r="B59" s="23"/>
      <c r="C59" s="23"/>
      <c r="D59" s="24" t="s">
        <v>68</v>
      </c>
      <c r="E59" s="17" t="s">
        <v>47</v>
      </c>
      <c r="F59" s="18">
        <v>1</v>
      </c>
      <c r="G59" s="25"/>
      <c r="H59" s="20"/>
      <c r="I59" s="21">
        <v>50</v>
      </c>
      <c r="J59" s="21">
        <v>4</v>
      </c>
    </row>
    <row r="60" ht="42" customHeight="1">
      <c r="A60" s="22"/>
      <c r="B60" s="23"/>
      <c r="C60" s="23"/>
      <c r="D60" s="24" t="s">
        <v>69</v>
      </c>
      <c r="E60" s="17" t="s">
        <v>70</v>
      </c>
      <c r="F60" s="18">
        <v>1.2</v>
      </c>
      <c r="G60" s="25"/>
      <c r="H60" s="20"/>
      <c r="I60" s="21">
        <v>51</v>
      </c>
      <c r="J60" s="21">
        <v>4</v>
      </c>
    </row>
    <row r="61" ht="42" customHeight="1">
      <c r="A61" s="22"/>
      <c r="B61" s="23"/>
      <c r="C61" s="23"/>
      <c r="D61" s="24" t="s">
        <v>71</v>
      </c>
      <c r="E61" s="17" t="s">
        <v>19</v>
      </c>
      <c r="F61" s="18">
        <v>0.10000000000000001</v>
      </c>
      <c r="G61" s="25"/>
      <c r="H61" s="20"/>
      <c r="I61" s="21">
        <v>52</v>
      </c>
      <c r="J61" s="21">
        <v>4</v>
      </c>
    </row>
    <row r="62" ht="42" customHeight="1">
      <c r="A62" s="22"/>
      <c r="B62" s="23"/>
      <c r="C62" s="15" t="s">
        <v>72</v>
      </c>
      <c r="D62" s="16"/>
      <c r="E62" s="17" t="s">
        <v>13</v>
      </c>
      <c r="F62" s="18">
        <v>1</v>
      </c>
      <c r="G62" s="19">
        <f>+G63+G64</f>
        <v>0</v>
      </c>
      <c r="H62" s="20"/>
      <c r="I62" s="21">
        <v>53</v>
      </c>
      <c r="J62" s="21">
        <v>3</v>
      </c>
    </row>
    <row r="63" ht="42" customHeight="1">
      <c r="A63" s="22"/>
      <c r="B63" s="23"/>
      <c r="C63" s="23"/>
      <c r="D63" s="24" t="s">
        <v>73</v>
      </c>
      <c r="E63" s="17" t="s">
        <v>74</v>
      </c>
      <c r="F63" s="18">
        <v>2</v>
      </c>
      <c r="G63" s="25"/>
      <c r="H63" s="20"/>
      <c r="I63" s="21">
        <v>54</v>
      </c>
      <c r="J63" s="21">
        <v>4</v>
      </c>
    </row>
    <row r="64" ht="42" customHeight="1">
      <c r="A64" s="22"/>
      <c r="B64" s="23"/>
      <c r="C64" s="23"/>
      <c r="D64" s="24" t="s">
        <v>75</v>
      </c>
      <c r="E64" s="17" t="s">
        <v>74</v>
      </c>
      <c r="F64" s="18">
        <v>30</v>
      </c>
      <c r="G64" s="25"/>
      <c r="H64" s="20"/>
      <c r="I64" s="21">
        <v>55</v>
      </c>
      <c r="J64" s="21">
        <v>4</v>
      </c>
    </row>
    <row r="65" ht="42" customHeight="1">
      <c r="A65" s="22"/>
      <c r="B65" s="23"/>
      <c r="C65" s="15" t="s">
        <v>76</v>
      </c>
      <c r="D65" s="16"/>
      <c r="E65" s="17" t="s">
        <v>13</v>
      </c>
      <c r="F65" s="18">
        <v>1</v>
      </c>
      <c r="G65" s="19">
        <f>+G66+G67+G68+G69</f>
        <v>0</v>
      </c>
      <c r="H65" s="20"/>
      <c r="I65" s="21">
        <v>56</v>
      </c>
      <c r="J65" s="21">
        <v>3</v>
      </c>
    </row>
    <row r="66" ht="42" customHeight="1">
      <c r="A66" s="22"/>
      <c r="B66" s="23"/>
      <c r="C66" s="23"/>
      <c r="D66" s="24" t="s">
        <v>77</v>
      </c>
      <c r="E66" s="17" t="s">
        <v>30</v>
      </c>
      <c r="F66" s="18">
        <v>66</v>
      </c>
      <c r="G66" s="25"/>
      <c r="H66" s="20"/>
      <c r="I66" s="21">
        <v>57</v>
      </c>
      <c r="J66" s="21">
        <v>4</v>
      </c>
    </row>
    <row r="67" ht="42" customHeight="1">
      <c r="A67" s="22"/>
      <c r="B67" s="23"/>
      <c r="C67" s="23"/>
      <c r="D67" s="24" t="s">
        <v>78</v>
      </c>
      <c r="E67" s="17" t="s">
        <v>21</v>
      </c>
      <c r="F67" s="18">
        <v>31</v>
      </c>
      <c r="G67" s="25"/>
      <c r="H67" s="20"/>
      <c r="I67" s="21">
        <v>58</v>
      </c>
      <c r="J67" s="21">
        <v>4</v>
      </c>
    </row>
    <row r="68" ht="42" customHeight="1">
      <c r="A68" s="22"/>
      <c r="B68" s="23"/>
      <c r="C68" s="23"/>
      <c r="D68" s="24" t="s">
        <v>79</v>
      </c>
      <c r="E68" s="17" t="s">
        <v>19</v>
      </c>
      <c r="F68" s="18">
        <v>0.10000000000000001</v>
      </c>
      <c r="G68" s="25"/>
      <c r="H68" s="20"/>
      <c r="I68" s="21">
        <v>59</v>
      </c>
      <c r="J68" s="21">
        <v>4</v>
      </c>
    </row>
    <row r="69" ht="42" customHeight="1">
      <c r="A69" s="22"/>
      <c r="B69" s="23"/>
      <c r="C69" s="23"/>
      <c r="D69" s="24" t="s">
        <v>80</v>
      </c>
      <c r="E69" s="17" t="s">
        <v>19</v>
      </c>
      <c r="F69" s="18">
        <v>1.2</v>
      </c>
      <c r="G69" s="25"/>
      <c r="H69" s="20"/>
      <c r="I69" s="21">
        <v>60</v>
      </c>
      <c r="J69" s="21">
        <v>4</v>
      </c>
    </row>
    <row r="70" ht="42" customHeight="1">
      <c r="A70" s="22"/>
      <c r="B70" s="23"/>
      <c r="C70" s="15" t="s">
        <v>81</v>
      </c>
      <c r="D70" s="16"/>
      <c r="E70" s="17" t="s">
        <v>13</v>
      </c>
      <c r="F70" s="18">
        <v>1</v>
      </c>
      <c r="G70" s="19">
        <f>+G71+G72</f>
        <v>0</v>
      </c>
      <c r="H70" s="20"/>
      <c r="I70" s="21">
        <v>61</v>
      </c>
      <c r="J70" s="21">
        <v>3</v>
      </c>
    </row>
    <row r="71" ht="42" customHeight="1">
      <c r="A71" s="22"/>
      <c r="B71" s="23"/>
      <c r="C71" s="23"/>
      <c r="D71" s="24" t="s">
        <v>82</v>
      </c>
      <c r="E71" s="17" t="s">
        <v>21</v>
      </c>
      <c r="F71" s="18">
        <v>31</v>
      </c>
      <c r="G71" s="25"/>
      <c r="H71" s="20"/>
      <c r="I71" s="21">
        <v>62</v>
      </c>
      <c r="J71" s="21">
        <v>4</v>
      </c>
    </row>
    <row r="72" ht="42" customHeight="1">
      <c r="A72" s="22"/>
      <c r="B72" s="23"/>
      <c r="C72" s="23"/>
      <c r="D72" s="24" t="s">
        <v>83</v>
      </c>
      <c r="E72" s="17" t="s">
        <v>21</v>
      </c>
      <c r="F72" s="18">
        <v>31</v>
      </c>
      <c r="G72" s="25"/>
      <c r="H72" s="20"/>
      <c r="I72" s="21">
        <v>63</v>
      </c>
      <c r="J72" s="21">
        <v>4</v>
      </c>
    </row>
    <row r="73" ht="42" customHeight="1">
      <c r="A73" s="22"/>
      <c r="B73" s="15" t="s">
        <v>84</v>
      </c>
      <c r="C73" s="15"/>
      <c r="D73" s="16"/>
      <c r="E73" s="17" t="s">
        <v>13</v>
      </c>
      <c r="F73" s="18">
        <v>1</v>
      </c>
      <c r="G73" s="19">
        <f>+G74+G79+G86+G90+G92+G97</f>
        <v>0</v>
      </c>
      <c r="H73" s="20"/>
      <c r="I73" s="21">
        <v>64</v>
      </c>
      <c r="J73" s="21">
        <v>2</v>
      </c>
    </row>
    <row r="74" ht="42" customHeight="1">
      <c r="A74" s="22"/>
      <c r="B74" s="23"/>
      <c r="C74" s="15" t="s">
        <v>17</v>
      </c>
      <c r="D74" s="16"/>
      <c r="E74" s="17" t="s">
        <v>13</v>
      </c>
      <c r="F74" s="18">
        <v>1</v>
      </c>
      <c r="G74" s="19">
        <f>+G75+G76+G77+G78</f>
        <v>0</v>
      </c>
      <c r="H74" s="20"/>
      <c r="I74" s="21">
        <v>65</v>
      </c>
      <c r="J74" s="21">
        <v>3</v>
      </c>
    </row>
    <row r="75" ht="42" customHeight="1">
      <c r="A75" s="22"/>
      <c r="B75" s="23"/>
      <c r="C75" s="23"/>
      <c r="D75" s="24" t="s">
        <v>18</v>
      </c>
      <c r="E75" s="17" t="s">
        <v>19</v>
      </c>
      <c r="F75" s="18">
        <v>9</v>
      </c>
      <c r="G75" s="25"/>
      <c r="H75" s="20"/>
      <c r="I75" s="21">
        <v>66</v>
      </c>
      <c r="J75" s="21">
        <v>4</v>
      </c>
    </row>
    <row r="76" ht="42" customHeight="1">
      <c r="A76" s="22"/>
      <c r="B76" s="23"/>
      <c r="C76" s="23"/>
      <c r="D76" s="24" t="s">
        <v>20</v>
      </c>
      <c r="E76" s="17" t="s">
        <v>21</v>
      </c>
      <c r="F76" s="18">
        <v>10</v>
      </c>
      <c r="G76" s="25"/>
      <c r="H76" s="20"/>
      <c r="I76" s="21">
        <v>67</v>
      </c>
      <c r="J76" s="21">
        <v>4</v>
      </c>
    </row>
    <row r="77" ht="42" customHeight="1">
      <c r="A77" s="22"/>
      <c r="B77" s="23"/>
      <c r="C77" s="23"/>
      <c r="D77" s="24" t="s">
        <v>22</v>
      </c>
      <c r="E77" s="17" t="s">
        <v>19</v>
      </c>
      <c r="F77" s="18">
        <v>8</v>
      </c>
      <c r="G77" s="25"/>
      <c r="H77" s="20"/>
      <c r="I77" s="21">
        <v>68</v>
      </c>
      <c r="J77" s="21">
        <v>4</v>
      </c>
    </row>
    <row r="78" ht="42" customHeight="1">
      <c r="A78" s="22"/>
      <c r="B78" s="23"/>
      <c r="C78" s="23"/>
      <c r="D78" s="24" t="s">
        <v>24</v>
      </c>
      <c r="E78" s="17" t="s">
        <v>19</v>
      </c>
      <c r="F78" s="18">
        <v>0.20000000000000001</v>
      </c>
      <c r="G78" s="25"/>
      <c r="H78" s="20"/>
      <c r="I78" s="21">
        <v>69</v>
      </c>
      <c r="J78" s="21">
        <v>4</v>
      </c>
    </row>
    <row r="79" ht="42" customHeight="1">
      <c r="A79" s="22"/>
      <c r="B79" s="23"/>
      <c r="C79" s="15" t="s">
        <v>85</v>
      </c>
      <c r="D79" s="16"/>
      <c r="E79" s="17" t="s">
        <v>13</v>
      </c>
      <c r="F79" s="18">
        <v>1</v>
      </c>
      <c r="G79" s="19">
        <f>+G80+G81+G82+G83+G84+G85</f>
        <v>0</v>
      </c>
      <c r="H79" s="20"/>
      <c r="I79" s="21">
        <v>70</v>
      </c>
      <c r="J79" s="21">
        <v>3</v>
      </c>
    </row>
    <row r="80" ht="42" customHeight="1">
      <c r="A80" s="22"/>
      <c r="B80" s="23"/>
      <c r="C80" s="23"/>
      <c r="D80" s="24" t="s">
        <v>86</v>
      </c>
      <c r="E80" s="17" t="s">
        <v>27</v>
      </c>
      <c r="F80" s="18">
        <v>8</v>
      </c>
      <c r="G80" s="25"/>
      <c r="H80" s="20"/>
      <c r="I80" s="21">
        <v>71</v>
      </c>
      <c r="J80" s="21">
        <v>4</v>
      </c>
    </row>
    <row r="81" ht="42" customHeight="1">
      <c r="A81" s="22"/>
      <c r="B81" s="23"/>
      <c r="C81" s="23"/>
      <c r="D81" s="24" t="s">
        <v>87</v>
      </c>
      <c r="E81" s="17" t="s">
        <v>33</v>
      </c>
      <c r="F81" s="18">
        <v>8</v>
      </c>
      <c r="G81" s="25"/>
      <c r="H81" s="20"/>
      <c r="I81" s="21">
        <v>72</v>
      </c>
      <c r="J81" s="21">
        <v>4</v>
      </c>
    </row>
    <row r="82" ht="42" customHeight="1">
      <c r="A82" s="22"/>
      <c r="B82" s="23"/>
      <c r="C82" s="23"/>
      <c r="D82" s="24" t="s">
        <v>88</v>
      </c>
      <c r="E82" s="17" t="s">
        <v>47</v>
      </c>
      <c r="F82" s="18">
        <v>4</v>
      </c>
      <c r="G82" s="25"/>
      <c r="H82" s="20"/>
      <c r="I82" s="21">
        <v>73</v>
      </c>
      <c r="J82" s="21">
        <v>4</v>
      </c>
    </row>
    <row r="83" ht="42" customHeight="1">
      <c r="A83" s="22"/>
      <c r="B83" s="23"/>
      <c r="C83" s="23"/>
      <c r="D83" s="24" t="s">
        <v>89</v>
      </c>
      <c r="E83" s="17" t="s">
        <v>47</v>
      </c>
      <c r="F83" s="18">
        <v>4</v>
      </c>
      <c r="G83" s="25"/>
      <c r="H83" s="20"/>
      <c r="I83" s="21">
        <v>74</v>
      </c>
      <c r="J83" s="21">
        <v>4</v>
      </c>
    </row>
    <row r="84" ht="42" customHeight="1">
      <c r="A84" s="22"/>
      <c r="B84" s="23"/>
      <c r="C84" s="23"/>
      <c r="D84" s="24" t="s">
        <v>90</v>
      </c>
      <c r="E84" s="17" t="s">
        <v>36</v>
      </c>
      <c r="F84" s="18">
        <v>16</v>
      </c>
      <c r="G84" s="25"/>
      <c r="H84" s="20"/>
      <c r="I84" s="21">
        <v>75</v>
      </c>
      <c r="J84" s="21">
        <v>4</v>
      </c>
    </row>
    <row r="85" ht="42" customHeight="1">
      <c r="A85" s="22"/>
      <c r="B85" s="23"/>
      <c r="C85" s="23"/>
      <c r="D85" s="24" t="s">
        <v>91</v>
      </c>
      <c r="E85" s="17" t="s">
        <v>27</v>
      </c>
      <c r="F85" s="18">
        <v>12</v>
      </c>
      <c r="G85" s="25"/>
      <c r="H85" s="20"/>
      <c r="I85" s="21">
        <v>76</v>
      </c>
      <c r="J85" s="21">
        <v>4</v>
      </c>
    </row>
    <row r="86" ht="42" customHeight="1">
      <c r="A86" s="22"/>
      <c r="B86" s="23"/>
      <c r="C86" s="15" t="s">
        <v>92</v>
      </c>
      <c r="D86" s="16"/>
      <c r="E86" s="17" t="s">
        <v>13</v>
      </c>
      <c r="F86" s="18">
        <v>1</v>
      </c>
      <c r="G86" s="19">
        <f>+G87+G88+G89</f>
        <v>0</v>
      </c>
      <c r="H86" s="20"/>
      <c r="I86" s="21">
        <v>77</v>
      </c>
      <c r="J86" s="21">
        <v>3</v>
      </c>
    </row>
    <row r="87" ht="42" customHeight="1">
      <c r="A87" s="22"/>
      <c r="B87" s="23"/>
      <c r="C87" s="23"/>
      <c r="D87" s="24" t="s">
        <v>93</v>
      </c>
      <c r="E87" s="17" t="s">
        <v>27</v>
      </c>
      <c r="F87" s="18">
        <v>12</v>
      </c>
      <c r="G87" s="25"/>
      <c r="H87" s="20"/>
      <c r="I87" s="21">
        <v>78</v>
      </c>
      <c r="J87" s="21">
        <v>4</v>
      </c>
    </row>
    <row r="88" ht="42" customHeight="1">
      <c r="A88" s="22"/>
      <c r="B88" s="23"/>
      <c r="C88" s="23"/>
      <c r="D88" s="24" t="s">
        <v>94</v>
      </c>
      <c r="E88" s="17" t="s">
        <v>47</v>
      </c>
      <c r="F88" s="18">
        <v>4</v>
      </c>
      <c r="G88" s="25"/>
      <c r="H88" s="20"/>
      <c r="I88" s="21">
        <v>79</v>
      </c>
      <c r="J88" s="21">
        <v>4</v>
      </c>
    </row>
    <row r="89" ht="42" customHeight="1">
      <c r="A89" s="22"/>
      <c r="B89" s="23"/>
      <c r="C89" s="23"/>
      <c r="D89" s="24" t="s">
        <v>69</v>
      </c>
      <c r="E89" s="17" t="s">
        <v>70</v>
      </c>
      <c r="F89" s="18">
        <v>0.40000000000000002</v>
      </c>
      <c r="G89" s="25"/>
      <c r="H89" s="20"/>
      <c r="I89" s="21">
        <v>80</v>
      </c>
      <c r="J89" s="21">
        <v>4</v>
      </c>
    </row>
    <row r="90" ht="42" customHeight="1">
      <c r="A90" s="22"/>
      <c r="B90" s="23"/>
      <c r="C90" s="15" t="s">
        <v>95</v>
      </c>
      <c r="D90" s="16"/>
      <c r="E90" s="17" t="s">
        <v>13</v>
      </c>
      <c r="F90" s="18">
        <v>1</v>
      </c>
      <c r="G90" s="19">
        <f>+G91</f>
        <v>0</v>
      </c>
      <c r="H90" s="20"/>
      <c r="I90" s="21">
        <v>81</v>
      </c>
      <c r="J90" s="21">
        <v>3</v>
      </c>
    </row>
    <row r="91" ht="42" customHeight="1">
      <c r="A91" s="22"/>
      <c r="B91" s="23"/>
      <c r="C91" s="23"/>
      <c r="D91" s="24" t="s">
        <v>75</v>
      </c>
      <c r="E91" s="17" t="s">
        <v>74</v>
      </c>
      <c r="F91" s="18">
        <v>20</v>
      </c>
      <c r="G91" s="25"/>
      <c r="H91" s="20"/>
      <c r="I91" s="21">
        <v>82</v>
      </c>
      <c r="J91" s="21">
        <v>4</v>
      </c>
    </row>
    <row r="92" ht="42" customHeight="1">
      <c r="A92" s="22"/>
      <c r="B92" s="23"/>
      <c r="C92" s="15" t="s">
        <v>76</v>
      </c>
      <c r="D92" s="16"/>
      <c r="E92" s="17" t="s">
        <v>13</v>
      </c>
      <c r="F92" s="18">
        <v>1</v>
      </c>
      <c r="G92" s="19">
        <f>+G93+G94+G95+G96</f>
        <v>0</v>
      </c>
      <c r="H92" s="20"/>
      <c r="I92" s="21">
        <v>83</v>
      </c>
      <c r="J92" s="21">
        <v>3</v>
      </c>
    </row>
    <row r="93" ht="42" customHeight="1">
      <c r="A93" s="22"/>
      <c r="B93" s="23"/>
      <c r="C93" s="23"/>
      <c r="D93" s="24" t="s">
        <v>77</v>
      </c>
      <c r="E93" s="17" t="s">
        <v>30</v>
      </c>
      <c r="F93" s="18">
        <v>32</v>
      </c>
      <c r="G93" s="25"/>
      <c r="H93" s="20"/>
      <c r="I93" s="21">
        <v>84</v>
      </c>
      <c r="J93" s="21">
        <v>4</v>
      </c>
    </row>
    <row r="94" ht="42" customHeight="1">
      <c r="A94" s="22"/>
      <c r="B94" s="23"/>
      <c r="C94" s="23"/>
      <c r="D94" s="24" t="s">
        <v>78</v>
      </c>
      <c r="E94" s="17" t="s">
        <v>21</v>
      </c>
      <c r="F94" s="18">
        <v>14</v>
      </c>
      <c r="G94" s="25"/>
      <c r="H94" s="20"/>
      <c r="I94" s="21">
        <v>85</v>
      </c>
      <c r="J94" s="21">
        <v>4</v>
      </c>
    </row>
    <row r="95" ht="42" customHeight="1">
      <c r="A95" s="22"/>
      <c r="B95" s="23"/>
      <c r="C95" s="23"/>
      <c r="D95" s="24" t="s">
        <v>79</v>
      </c>
      <c r="E95" s="17" t="s">
        <v>19</v>
      </c>
      <c r="F95" s="18">
        <v>0.10000000000000001</v>
      </c>
      <c r="G95" s="25"/>
      <c r="H95" s="20"/>
      <c r="I95" s="21">
        <v>86</v>
      </c>
      <c r="J95" s="21">
        <v>4</v>
      </c>
    </row>
    <row r="96" ht="42" customHeight="1">
      <c r="A96" s="22"/>
      <c r="B96" s="23"/>
      <c r="C96" s="23"/>
      <c r="D96" s="24" t="s">
        <v>80</v>
      </c>
      <c r="E96" s="17" t="s">
        <v>19</v>
      </c>
      <c r="F96" s="18">
        <v>0.59999999999999998</v>
      </c>
      <c r="G96" s="25"/>
      <c r="H96" s="20"/>
      <c r="I96" s="21">
        <v>87</v>
      </c>
      <c r="J96" s="21">
        <v>4</v>
      </c>
    </row>
    <row r="97" ht="42" customHeight="1">
      <c r="A97" s="22"/>
      <c r="B97" s="23"/>
      <c r="C97" s="15" t="s">
        <v>81</v>
      </c>
      <c r="D97" s="16"/>
      <c r="E97" s="17" t="s">
        <v>13</v>
      </c>
      <c r="F97" s="18">
        <v>1</v>
      </c>
      <c r="G97" s="19">
        <f>+G98+G99</f>
        <v>0</v>
      </c>
      <c r="H97" s="20"/>
      <c r="I97" s="21">
        <v>88</v>
      </c>
      <c r="J97" s="21">
        <v>3</v>
      </c>
    </row>
    <row r="98" ht="42" customHeight="1">
      <c r="A98" s="22"/>
      <c r="B98" s="23"/>
      <c r="C98" s="23"/>
      <c r="D98" s="24" t="s">
        <v>82</v>
      </c>
      <c r="E98" s="17" t="s">
        <v>21</v>
      </c>
      <c r="F98" s="18">
        <v>14</v>
      </c>
      <c r="G98" s="25"/>
      <c r="H98" s="20"/>
      <c r="I98" s="21">
        <v>89</v>
      </c>
      <c r="J98" s="21">
        <v>4</v>
      </c>
    </row>
    <row r="99" ht="42" customHeight="1">
      <c r="A99" s="22"/>
      <c r="B99" s="23"/>
      <c r="C99" s="23"/>
      <c r="D99" s="24" t="s">
        <v>83</v>
      </c>
      <c r="E99" s="17" t="s">
        <v>21</v>
      </c>
      <c r="F99" s="18">
        <v>14</v>
      </c>
      <c r="G99" s="25"/>
      <c r="H99" s="20"/>
      <c r="I99" s="21">
        <v>90</v>
      </c>
      <c r="J99" s="21">
        <v>4</v>
      </c>
    </row>
    <row r="100" ht="42" customHeight="1">
      <c r="A100" s="14" t="s">
        <v>96</v>
      </c>
      <c r="B100" s="15"/>
      <c r="C100" s="15"/>
      <c r="D100" s="16"/>
      <c r="E100" s="17" t="s">
        <v>13</v>
      </c>
      <c r="F100" s="18">
        <v>1</v>
      </c>
      <c r="G100" s="19">
        <f>+G101</f>
        <v>0</v>
      </c>
      <c r="H100" s="20"/>
      <c r="I100" s="21">
        <v>91</v>
      </c>
      <c r="J100" s="21">
        <v>1</v>
      </c>
    </row>
    <row r="101" ht="42" customHeight="1">
      <c r="A101" s="22"/>
      <c r="B101" s="15" t="s">
        <v>97</v>
      </c>
      <c r="C101" s="15"/>
      <c r="D101" s="16"/>
      <c r="E101" s="17" t="s">
        <v>13</v>
      </c>
      <c r="F101" s="18">
        <v>1</v>
      </c>
      <c r="G101" s="19">
        <f>+G102</f>
        <v>0</v>
      </c>
      <c r="H101" s="20"/>
      <c r="I101" s="21">
        <v>92</v>
      </c>
      <c r="J101" s="21">
        <v>2</v>
      </c>
    </row>
    <row r="102" ht="42" customHeight="1">
      <c r="A102" s="22"/>
      <c r="B102" s="23"/>
      <c r="C102" s="15" t="s">
        <v>98</v>
      </c>
      <c r="D102" s="16"/>
      <c r="E102" s="17" t="s">
        <v>13</v>
      </c>
      <c r="F102" s="18">
        <v>1</v>
      </c>
      <c r="G102" s="19">
        <f>+G103</f>
        <v>0</v>
      </c>
      <c r="H102" s="20"/>
      <c r="I102" s="21">
        <v>93</v>
      </c>
      <c r="J102" s="21">
        <v>3</v>
      </c>
    </row>
    <row r="103" ht="42" customHeight="1">
      <c r="A103" s="22"/>
      <c r="B103" s="23"/>
      <c r="C103" s="23"/>
      <c r="D103" s="24" t="s">
        <v>99</v>
      </c>
      <c r="E103" s="17" t="s">
        <v>100</v>
      </c>
      <c r="F103" s="18">
        <v>27</v>
      </c>
      <c r="G103" s="25"/>
      <c r="H103" s="20"/>
      <c r="I103" s="21">
        <v>94</v>
      </c>
      <c r="J103" s="21">
        <v>4</v>
      </c>
    </row>
    <row r="104" ht="42" customHeight="1">
      <c r="A104" s="14" t="s">
        <v>101</v>
      </c>
      <c r="B104" s="15"/>
      <c r="C104" s="15"/>
      <c r="D104" s="16"/>
      <c r="E104" s="17" t="s">
        <v>13</v>
      </c>
      <c r="F104" s="18">
        <v>1</v>
      </c>
      <c r="G104" s="19">
        <f>+G105+G107</f>
        <v>0</v>
      </c>
      <c r="H104" s="20"/>
      <c r="I104" s="21">
        <v>95</v>
      </c>
      <c r="J104" s="21"/>
    </row>
    <row r="105" ht="42" customHeight="1">
      <c r="A105" s="14" t="s">
        <v>102</v>
      </c>
      <c r="B105" s="15"/>
      <c r="C105" s="15"/>
      <c r="D105" s="16"/>
      <c r="E105" s="17" t="s">
        <v>13</v>
      </c>
      <c r="F105" s="18">
        <v>1</v>
      </c>
      <c r="G105" s="19">
        <f>+G106</f>
        <v>0</v>
      </c>
      <c r="H105" s="20"/>
      <c r="I105" s="21">
        <v>96</v>
      </c>
      <c r="J105" s="21">
        <v>200</v>
      </c>
    </row>
    <row r="106" ht="42" customHeight="1">
      <c r="A106" s="14" t="s">
        <v>103</v>
      </c>
      <c r="B106" s="15"/>
      <c r="C106" s="15"/>
      <c r="D106" s="16"/>
      <c r="E106" s="17" t="s">
        <v>13</v>
      </c>
      <c r="F106" s="18">
        <v>1</v>
      </c>
      <c r="G106" s="25"/>
      <c r="H106" s="20"/>
      <c r="I106" s="21">
        <v>97</v>
      </c>
      <c r="J106" s="21"/>
    </row>
    <row r="107" ht="42" customHeight="1">
      <c r="A107" s="14" t="s">
        <v>104</v>
      </c>
      <c r="B107" s="15"/>
      <c r="C107" s="15"/>
      <c r="D107" s="16"/>
      <c r="E107" s="17" t="s">
        <v>13</v>
      </c>
      <c r="F107" s="18">
        <v>1</v>
      </c>
      <c r="G107" s="19">
        <f>+G108</f>
        <v>0</v>
      </c>
      <c r="H107" s="20"/>
      <c r="I107" s="21">
        <v>98</v>
      </c>
      <c r="J107" s="21">
        <v>210</v>
      </c>
    </row>
    <row r="108" ht="42" customHeight="1">
      <c r="A108" s="14" t="s">
        <v>105</v>
      </c>
      <c r="B108" s="15"/>
      <c r="C108" s="15"/>
      <c r="D108" s="16"/>
      <c r="E108" s="17" t="s">
        <v>13</v>
      </c>
      <c r="F108" s="18">
        <v>1</v>
      </c>
      <c r="G108" s="25"/>
      <c r="H108" s="20"/>
      <c r="I108" s="21">
        <v>99</v>
      </c>
      <c r="J108" s="21"/>
    </row>
    <row r="109" ht="42" customHeight="1">
      <c r="A109" s="14" t="s">
        <v>106</v>
      </c>
      <c r="B109" s="15"/>
      <c r="C109" s="15"/>
      <c r="D109" s="16"/>
      <c r="E109" s="17" t="s">
        <v>13</v>
      </c>
      <c r="F109" s="18">
        <v>1</v>
      </c>
      <c r="G109" s="25"/>
      <c r="H109" s="20"/>
      <c r="I109" s="21">
        <v>100</v>
      </c>
      <c r="J109" s="21">
        <v>220</v>
      </c>
    </row>
    <row r="110" ht="42" customHeight="1">
      <c r="A110" s="14" t="s">
        <v>107</v>
      </c>
      <c r="B110" s="15"/>
      <c r="C110" s="15"/>
      <c r="D110" s="16"/>
      <c r="E110" s="17" t="s">
        <v>13</v>
      </c>
      <c r="F110" s="18">
        <v>1</v>
      </c>
      <c r="G110" s="19">
        <f>+G10+G109</f>
        <v>0</v>
      </c>
      <c r="H110" s="20"/>
      <c r="I110" s="21">
        <v>101</v>
      </c>
      <c r="J110" s="21">
        <v>30</v>
      </c>
    </row>
    <row r="111" ht="42" customHeight="1">
      <c r="A111" s="26" t="s">
        <v>108</v>
      </c>
      <c r="B111" s="27"/>
      <c r="C111" s="27"/>
      <c r="D111" s="28"/>
      <c r="E111" s="29" t="s">
        <v>109</v>
      </c>
      <c r="F111" s="30" t="s">
        <v>109</v>
      </c>
      <c r="G111" s="31">
        <f>G110</f>
        <v>0</v>
      </c>
      <c r="I111" s="32">
        <v>102</v>
      </c>
      <c r="J111" s="32">
        <v>90</v>
      </c>
    </row>
    <row r="112" ht="42" customHeight="1"/>
    <row r="113" ht="42" customHeight="1"/>
  </sheetData>
  <sheetProtection sheet="1" objects="1" scenarios="1" spinCount="100000" saltValue="B9gsTopJxVxj390Uh7rfECW/1wFQFjNEit1Fna00bWz5AmBX3QPjFVkXjus8iytBvAOp7A0MbmKgslyySCQzAQ==" hashValue="odiJr41UJyBbpog1rYRi+xsRJ8Fkym3gibjfqbAMmDSwhjtksMcgIVibbGyYeRT7mYecnZxnHdPOYeDctSTmYg==" algorithmName="SHA-512" password="FD80"/>
  <mergeCells count="34">
    <mergeCell ref="A111:D111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20:D20"/>
    <mergeCell ref="C49:D49"/>
    <mergeCell ref="C62:D62"/>
    <mergeCell ref="C65:D65"/>
    <mergeCell ref="C70:D70"/>
    <mergeCell ref="B73:D73"/>
    <mergeCell ref="C74:D74"/>
    <mergeCell ref="C79:D79"/>
    <mergeCell ref="C86:D86"/>
    <mergeCell ref="C90:D90"/>
    <mergeCell ref="C92:D92"/>
    <mergeCell ref="C97:D97"/>
    <mergeCell ref="A100:D100"/>
    <mergeCell ref="B101:D101"/>
    <mergeCell ref="C102:D102"/>
    <mergeCell ref="A104:D104"/>
    <mergeCell ref="A105:D105"/>
    <mergeCell ref="A106:D106"/>
    <mergeCell ref="A107:D107"/>
    <mergeCell ref="A108:D108"/>
    <mergeCell ref="A109:D109"/>
    <mergeCell ref="A110:D110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ishikawa ryouta</cp:lastModifiedBy>
  <cp:lastPrinted>2020-10-12T05:07:54Z</cp:lastPrinted>
  <dcterms:created xsi:type="dcterms:W3CDTF">2014-01-09T08:55:00Z</dcterms:created>
  <dcterms:modified xsi:type="dcterms:W3CDTF">2025-09-03T05:23:29Z</dcterms:modified>
</cp:coreProperties>
</file>